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Realisatie 2013" sheetId="1" r:id="rId1"/>
  </sheets>
  <calcPr calcId="145621"/>
</workbook>
</file>

<file path=xl/calcChain.xml><?xml version="1.0" encoding="utf-8"?>
<calcChain xmlns="http://schemas.openxmlformats.org/spreadsheetml/2006/main">
  <c r="E24" i="1" l="1"/>
  <c r="D24" i="1"/>
  <c r="K19" i="1"/>
  <c r="K24" i="1" s="1"/>
  <c r="J19" i="1"/>
  <c r="J24" i="1" s="1"/>
  <c r="K9" i="1"/>
  <c r="J9" i="1"/>
  <c r="E9" i="1"/>
  <c r="D9" i="1"/>
  <c r="J5" i="1"/>
</calcChain>
</file>

<file path=xl/sharedStrings.xml><?xml version="1.0" encoding="utf-8"?>
<sst xmlns="http://schemas.openxmlformats.org/spreadsheetml/2006/main" count="35" uniqueCount="29">
  <si>
    <t>Balans per 31 december 2013</t>
  </si>
  <si>
    <t>Activa</t>
  </si>
  <si>
    <t>Passiva</t>
  </si>
  <si>
    <t>Rek. courant bank</t>
  </si>
  <si>
    <t>Stichtingsvermogen</t>
  </si>
  <si>
    <t>Lening Jan Rossen</t>
  </si>
  <si>
    <t>Totalen</t>
  </si>
  <si>
    <t>Staat van baten en lasten 2013</t>
  </si>
  <si>
    <t>Lasten</t>
  </si>
  <si>
    <t>Baten</t>
  </si>
  <si>
    <t>realisatie</t>
  </si>
  <si>
    <t>begroting</t>
  </si>
  <si>
    <t>Oprichtingskosten</t>
  </si>
  <si>
    <t>Stimuleringsprijs</t>
  </si>
  <si>
    <t>Bestuursvergadering</t>
  </si>
  <si>
    <t>Gift Cor van Dalen</t>
  </si>
  <si>
    <t>Ingenieursbedrijf Staro</t>
  </si>
  <si>
    <t>Landschapstekening</t>
  </si>
  <si>
    <t>Marketing</t>
  </si>
  <si>
    <t>Tekort 2013</t>
  </si>
  <si>
    <t>Bankkosten</t>
  </si>
  <si>
    <t>Aflossen lening Jan Rossen</t>
  </si>
  <si>
    <t>Informatieavonden vrijwilligers</t>
  </si>
  <si>
    <t xml:space="preserve">Toelichting </t>
  </si>
  <si>
    <t>De kosten voor de bestuursvergaderingen worden begroot op € 20,- per vergadering</t>
  </si>
  <si>
    <t>De kosten voor de 3 informatieavonden vrijwilligers, worden geraamd op € 107,50 per avond.</t>
  </si>
  <si>
    <t>In 2013 zijn er twee avonden gehouden.</t>
  </si>
  <si>
    <t xml:space="preserve">De baten en lasten van de realisatie zijn op basis van de bankrekening. Baten en lasten die op andere wijze zijn </t>
  </si>
  <si>
    <t>verantwoord moeten hierin nog verwerkt worden.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</si>
</sst>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&quot;€&quot;\ #,##0.00"/>
    <numFmt numFmtId="165" formatCode="&quot;€&quot;\ 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64" fontId="0" fillId="0" borderId="0" xfId="0" applyNumberFormat="1"/>
    <xf numFmtId="164" fontId="3" fillId="0" borderId="0" xfId="0" applyNumberFormat="1" applyFont="1"/>
    <xf numFmtId="0" fontId="3" fillId="0" borderId="0" xfId="0" applyFont="1"/>
    <xf numFmtId="14" fontId="3" fillId="0" borderId="0" xfId="0" applyNumberFormat="1" applyFont="1"/>
    <xf numFmtId="165" fontId="0" fillId="0" borderId="0" xfId="0" applyNumberFormat="1"/>
    <xf numFmtId="165" fontId="0" fillId="0" borderId="0" xfId="0" applyNumberFormat="1" applyFont="1"/>
    <xf numFmtId="0" fontId="0" fillId="0" borderId="0" xfId="0" applyFont="1"/>
    <xf numFmtId="165" fontId="3" fillId="0" borderId="0" xfId="0" applyNumberFormat="1" applyFont="1"/>
    <xf numFmtId="165" fontId="3" fillId="0" borderId="1" xfId="0" applyNumberFormat="1" applyFont="1" applyBorder="1"/>
    <xf numFmtId="164" fontId="3" fillId="0" borderId="0" xfId="0" applyNumberFormat="1" applyFont="1" applyAlignment="1">
      <alignment horizontal="center"/>
    </xf>
    <xf numFmtId="164" fontId="0" fillId="0" borderId="0" xfId="1" applyNumberFormat="1" applyFont="1"/>
    <xf numFmtId="0" fontId="4" fillId="0" borderId="0" xfId="0" applyFont="1"/>
    <xf numFmtId="164" fontId="4" fillId="0" borderId="0" xfId="1" applyNumberFormat="1" applyFont="1"/>
    <xf numFmtId="164" fontId="3" fillId="0" borderId="1" xfId="0" applyNumberFormat="1" applyFont="1" applyBorder="1"/>
    <xf numFmtId="164" fontId="3" fillId="0" borderId="1" xfId="1" applyNumberFormat="1" applyFont="1" applyBorder="1"/>
    <xf numFmtId="164" fontId="3" fillId="0" borderId="0" xfId="1" applyNumberFormat="1" applyFont="1"/>
    <xf numFmtId="164" fontId="0" fillId="0" borderId="0" xfId="0" applyNumberFormat="1" applyFont="1"/>
    <xf numFmtId="164" fontId="1" fillId="0" borderId="0" xfId="1" applyNumberFormat="1" applyFont="1"/>
    <xf numFmtId="0" fontId="2" fillId="0" borderId="0" xfId="0" applyFont="1"/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abSelected="1" topLeftCell="A9" workbookViewId="0">
      <selection activeCell="J5" sqref="J5"/>
    </sheetView>
  </sheetViews>
  <sheetFormatPr defaultRowHeight="15" x14ac:dyDescent="0.25"/>
  <cols>
    <col min="1" max="3" width="9.7109375" customWidth="1"/>
    <col min="4" max="5" width="10.7109375" style="1" customWidth="1"/>
    <col min="6" max="6" width="2.7109375" customWidth="1"/>
    <col min="10" max="11" width="10.7109375" style="1" customWidth="1"/>
  </cols>
  <sheetData>
    <row r="1" spans="1:11" x14ac:dyDescent="0.25">
      <c r="E1" s="2"/>
      <c r="F1" s="3" t="s">
        <v>0</v>
      </c>
    </row>
    <row r="3" spans="1:11" s="3" customFormat="1" x14ac:dyDescent="0.25">
      <c r="A3" s="3" t="s">
        <v>1</v>
      </c>
      <c r="D3" s="4">
        <v>41621</v>
      </c>
      <c r="E3" s="4">
        <v>41275</v>
      </c>
      <c r="G3" s="3" t="s">
        <v>2</v>
      </c>
      <c r="J3" s="4">
        <v>41621</v>
      </c>
      <c r="K3" s="4">
        <v>41275</v>
      </c>
    </row>
    <row r="4" spans="1:11" x14ac:dyDescent="0.25">
      <c r="D4" s="2"/>
    </row>
    <row r="5" spans="1:11" s="7" customFormat="1" x14ac:dyDescent="0.25">
      <c r="A5" t="s">
        <v>3</v>
      </c>
      <c r="B5"/>
      <c r="C5"/>
      <c r="D5" s="5">
        <v>270</v>
      </c>
      <c r="E5" s="6"/>
      <c r="G5" s="7" t="s">
        <v>4</v>
      </c>
      <c r="J5" s="5">
        <f>SUM(D5:D8)-SUM(J6:J8)</f>
        <v>-230</v>
      </c>
      <c r="K5" s="6"/>
    </row>
    <row r="6" spans="1:11" s="7" customFormat="1" x14ac:dyDescent="0.25">
      <c r="D6" s="6"/>
      <c r="E6" s="6"/>
      <c r="G6" s="7" t="s">
        <v>5</v>
      </c>
      <c r="J6" s="5">
        <v>500</v>
      </c>
      <c r="K6" s="6"/>
    </row>
    <row r="7" spans="1:11" x14ac:dyDescent="0.25">
      <c r="D7" s="8"/>
      <c r="E7" s="5"/>
      <c r="J7" s="5"/>
      <c r="K7" s="5"/>
    </row>
    <row r="8" spans="1:11" x14ac:dyDescent="0.25">
      <c r="D8" s="8"/>
      <c r="E8" s="5"/>
      <c r="G8" s="7"/>
      <c r="H8" s="7"/>
      <c r="I8" s="7"/>
      <c r="J8" s="5"/>
      <c r="K8" s="5"/>
    </row>
    <row r="9" spans="1:11" ht="15.75" thickBot="1" x14ac:dyDescent="0.3">
      <c r="A9" s="3" t="s">
        <v>6</v>
      </c>
      <c r="D9" s="9">
        <f>SUM(D5:D7)</f>
        <v>270</v>
      </c>
      <c r="E9" s="9">
        <f>SUM(E5:E7)</f>
        <v>0</v>
      </c>
      <c r="G9" s="3" t="s">
        <v>6</v>
      </c>
      <c r="J9" s="9">
        <f>SUM(J5:J7)</f>
        <v>270</v>
      </c>
      <c r="K9" s="9">
        <f>SUM(K5:K7)</f>
        <v>0</v>
      </c>
    </row>
    <row r="10" spans="1:11" ht="15.75" thickTop="1" x14ac:dyDescent="0.25"/>
    <row r="11" spans="1:11" x14ac:dyDescent="0.25">
      <c r="D11" s="2" t="s">
        <v>7</v>
      </c>
      <c r="E11" s="2"/>
      <c r="F11" s="3"/>
    </row>
    <row r="12" spans="1:11" x14ac:dyDescent="0.25">
      <c r="D12" s="2"/>
      <c r="E12" s="10" t="s">
        <v>8</v>
      </c>
      <c r="F12" s="3"/>
      <c r="K12" s="10" t="s">
        <v>9</v>
      </c>
    </row>
    <row r="13" spans="1:11" x14ac:dyDescent="0.25">
      <c r="D13" s="2" t="s">
        <v>10</v>
      </c>
      <c r="E13" s="2" t="s">
        <v>11</v>
      </c>
      <c r="F13" s="3"/>
      <c r="J13" s="2" t="s">
        <v>10</v>
      </c>
      <c r="K13" s="2" t="s">
        <v>11</v>
      </c>
    </row>
    <row r="15" spans="1:11" x14ac:dyDescent="0.25">
      <c r="A15" t="s">
        <v>12</v>
      </c>
      <c r="E15" s="11">
        <v>550</v>
      </c>
      <c r="G15" t="s">
        <v>13</v>
      </c>
      <c r="J15" s="11">
        <v>1000</v>
      </c>
      <c r="K15" s="11">
        <v>1000</v>
      </c>
    </row>
    <row r="16" spans="1:11" x14ac:dyDescent="0.25">
      <c r="A16" t="s">
        <v>14</v>
      </c>
      <c r="E16" s="11">
        <v>240</v>
      </c>
      <c r="G16" t="s">
        <v>15</v>
      </c>
      <c r="J16" s="11">
        <v>200</v>
      </c>
      <c r="K16" s="11">
        <v>200</v>
      </c>
    </row>
    <row r="17" spans="1:11" x14ac:dyDescent="0.25">
      <c r="A17" t="s">
        <v>16</v>
      </c>
      <c r="D17" s="1">
        <v>605</v>
      </c>
      <c r="E17" s="11">
        <v>605</v>
      </c>
      <c r="G17" t="s">
        <v>5</v>
      </c>
      <c r="J17" s="11"/>
      <c r="K17" s="11">
        <v>500</v>
      </c>
    </row>
    <row r="18" spans="1:11" x14ac:dyDescent="0.25">
      <c r="A18" t="s">
        <v>17</v>
      </c>
      <c r="D18" s="1">
        <v>270</v>
      </c>
      <c r="E18" s="11">
        <v>270</v>
      </c>
      <c r="K18" s="11"/>
    </row>
    <row r="19" spans="1:11" x14ac:dyDescent="0.25">
      <c r="A19" t="s">
        <v>18</v>
      </c>
      <c r="D19" s="1">
        <v>222.64</v>
      </c>
      <c r="E19" s="11">
        <v>222.64</v>
      </c>
      <c r="G19" s="12" t="s">
        <v>19</v>
      </c>
      <c r="H19" s="12"/>
      <c r="J19" s="2">
        <f>-SUM(J15:J17,-D24)</f>
        <v>229.95999999999981</v>
      </c>
      <c r="K19" s="13">
        <f>E24-K15-K16-K17</f>
        <v>1119.17</v>
      </c>
    </row>
    <row r="20" spans="1:11" x14ac:dyDescent="0.25">
      <c r="A20" t="s">
        <v>20</v>
      </c>
      <c r="D20" s="1">
        <v>81.819999999999993</v>
      </c>
      <c r="E20" s="11">
        <v>109.03</v>
      </c>
      <c r="K20" s="11"/>
    </row>
    <row r="21" spans="1:11" x14ac:dyDescent="0.25">
      <c r="A21" t="s">
        <v>21</v>
      </c>
      <c r="E21" s="11">
        <v>500</v>
      </c>
      <c r="K21" s="11"/>
    </row>
    <row r="22" spans="1:11" x14ac:dyDescent="0.25">
      <c r="A22" t="s">
        <v>22</v>
      </c>
      <c r="D22" s="1">
        <v>250.5</v>
      </c>
      <c r="E22" s="11">
        <v>322.5</v>
      </c>
      <c r="K22" s="11"/>
    </row>
    <row r="23" spans="1:11" x14ac:dyDescent="0.25">
      <c r="E23" s="11"/>
      <c r="K23" s="11"/>
    </row>
    <row r="24" spans="1:11" s="3" customFormat="1" ht="15.75" thickBot="1" x14ac:dyDescent="0.3">
      <c r="A24" s="3" t="s">
        <v>6</v>
      </c>
      <c r="D24" s="14">
        <f>SUM(D15:D23)</f>
        <v>1429.9599999999998</v>
      </c>
      <c r="E24" s="15">
        <f>SUM(E15:E23)</f>
        <v>2819.17</v>
      </c>
      <c r="G24" s="3" t="s">
        <v>6</v>
      </c>
      <c r="J24" s="14">
        <f>SUM(J15:J23)</f>
        <v>1429.9599999999998</v>
      </c>
      <c r="K24" s="15">
        <f>SUM(K15:K22)</f>
        <v>2819.17</v>
      </c>
    </row>
    <row r="25" spans="1:11" s="3" customFormat="1" ht="15.75" thickTop="1" x14ac:dyDescent="0.25">
      <c r="D25" s="16"/>
      <c r="E25" s="2"/>
      <c r="J25" s="16"/>
      <c r="K25" s="2"/>
    </row>
    <row r="26" spans="1:11" s="3" customFormat="1" x14ac:dyDescent="0.25">
      <c r="D26" s="2"/>
      <c r="E26" s="16"/>
      <c r="J26" s="16"/>
      <c r="K26" s="2"/>
    </row>
    <row r="27" spans="1:11" s="3" customFormat="1" x14ac:dyDescent="0.25">
      <c r="A27" s="3" t="s">
        <v>23</v>
      </c>
      <c r="D27" s="2"/>
      <c r="E27" s="16"/>
      <c r="J27" s="16"/>
      <c r="K27" s="2"/>
    </row>
    <row r="28" spans="1:11" s="7" customFormat="1" x14ac:dyDescent="0.25">
      <c r="A28" s="7" t="s">
        <v>24</v>
      </c>
      <c r="D28" s="17"/>
      <c r="E28" s="18"/>
      <c r="J28" s="18"/>
      <c r="K28" s="17"/>
    </row>
    <row r="29" spans="1:11" s="7" customFormat="1" x14ac:dyDescent="0.25">
      <c r="A29" s="7" t="s">
        <v>25</v>
      </c>
      <c r="D29" s="17"/>
      <c r="E29" s="18"/>
      <c r="J29" s="18"/>
      <c r="K29" s="17"/>
    </row>
    <row r="30" spans="1:11" s="7" customFormat="1" x14ac:dyDescent="0.25">
      <c r="B30" s="7" t="s">
        <v>26</v>
      </c>
      <c r="D30" s="17"/>
      <c r="E30" s="18"/>
      <c r="J30" s="18"/>
      <c r="K30" s="17"/>
    </row>
    <row r="31" spans="1:11" s="7" customFormat="1" x14ac:dyDescent="0.25">
      <c r="D31" s="17"/>
      <c r="E31" s="18"/>
      <c r="J31" s="18"/>
      <c r="K31" s="17"/>
    </row>
    <row r="32" spans="1:11" s="7" customFormat="1" x14ac:dyDescent="0.25">
      <c r="A32" s="7" t="s">
        <v>27</v>
      </c>
      <c r="D32" s="17"/>
      <c r="E32" s="18"/>
      <c r="J32" s="18"/>
      <c r="K32" s="17"/>
    </row>
    <row r="33" spans="1:1" x14ac:dyDescent="0.25">
      <c r="A33" s="7" t="s">
        <v>28</v>
      </c>
    </row>
    <row r="34" spans="1:1" x14ac:dyDescent="0.25">
      <c r="A34" s="19"/>
    </row>
    <row r="35" spans="1:1" x14ac:dyDescent="0.25">
      <c r="A35" s="19"/>
    </row>
  </sheetData>
  <pageMargins left="0.70866141732283472" right="0.31496062992125984" top="0.74803149606299213" bottom="0.74803149606299213" header="0.31496062992125984" footer="0.31496062992125984"/>
  <pageSetup paperSize="9" scale="90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Realisatie 2013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biancalink</dc:creator>
  <cp:lastModifiedBy>biancalink</cp:lastModifiedBy>
  <dcterms:created xsi:type="dcterms:W3CDTF">2014-07-02T13:53:33Z</dcterms:created>
  <dcterms:modified xsi:type="dcterms:W3CDTF">2014-07-02T13:54:20Z</dcterms:modified>
</cp:coreProperties>
</file>